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855" activeTab="0"/>
  </bookViews>
  <sheets>
    <sheet name="PORTAL SEFIN" sheetId="1" r:id="rId1"/>
  </sheets>
  <definedNames>
    <definedName name="_xlnm.Print_Area" localSheetId="0">'PORTAL SEFIN'!$A$1:$N$31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<sst xmlns="http://schemas.openxmlformats.org/spreadsheetml/2006/main" count="51" uniqueCount="35">
  <si>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</si>
  <si>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</si>
  <si>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</si>
  <si>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</si>
  <si>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</si>
  <si>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</si>
  <si>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</si>
  <si>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</si>
  <si>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</si>
  <si>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</si>
  <si>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</si>
  <si>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</si>
  <si>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</si>
  <si>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</si>
  <si>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</si>
  <si>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</si>
  <si>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</si>
  <si>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</si>
  <si>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</si>
  <si>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</si>
  <si>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</si>
  <si>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</si>
  <si>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</si>
  <si>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</si>
  <si>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</si>
  <si>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</si>
  <si>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</si>
  <si>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</si>
  <si>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</si>
  <si>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</si>
  <si>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</si>
  <si>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</si>
  <si>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</si>
  <si>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4° AJUSTE TRIMESTRAL 2018 DEL FONDO DE FISCALIZACIÓN Y RECAUDACIÓN</t>
  </si>
  <si>
    <t>4° AJUSTE TRIMESTRAL 2018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</si>
</sst>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7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6" fillId="33" borderId="0" xfId="54" applyFont="1" applyFill="1">
      <alignment/>
      <protection/>
    </xf>
    <xf numFmtId="0" fontId="56" fillId="0" borderId="0" xfId="54" applyFont="1">
      <alignment/>
      <protection/>
    </xf>
    <xf numFmtId="0" fontId="57" fillId="33" borderId="10" xfId="54" applyFont="1" applyFill="1" applyBorder="1">
      <alignment/>
      <protection/>
    </xf>
    <xf numFmtId="0" fontId="58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0" fontId="59" fillId="33" borderId="10" xfId="54" applyFont="1" applyFill="1" applyBorder="1">
      <alignment/>
      <protection/>
    </xf>
    <xf numFmtId="3" fontId="56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9" fillId="33" borderId="0" xfId="54" applyFont="1" applyFill="1">
      <alignment/>
      <protection/>
    </xf>
    <xf numFmtId="3" fontId="59" fillId="33" borderId="0" xfId="54" applyNumberFormat="1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60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60" fillId="33" borderId="0" xfId="54" applyFont="1" applyFill="1" applyBorder="1">
      <alignment/>
      <protection/>
    </xf>
    <xf numFmtId="0" fontId="60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61" fillId="33" borderId="0" xfId="54" applyFont="1" applyFill="1" applyBorder="1">
      <alignment/>
      <protection/>
    </xf>
    <xf numFmtId="0" fontId="61" fillId="33" borderId="0" xfId="54" applyFont="1" applyFill="1">
      <alignment/>
      <protection/>
    </xf>
    <xf numFmtId="0" fontId="61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6" fillId="33" borderId="0" xfId="54" applyFont="1" applyFill="1" applyBorder="1">
      <alignment/>
      <protection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Border="1" applyAlignment="1">
      <alignment/>
    </xf>
    <xf numFmtId="166" fontId="62" fillId="33" borderId="0" xfId="47" applyNumberFormat="1" applyFont="1" applyFill="1" applyBorder="1" applyAlignment="1">
      <alignment/>
    </xf>
    <xf numFmtId="166" fontId="60" fillId="33" borderId="0" xfId="47" applyNumberFormat="1" applyFont="1" applyFill="1" applyAlignment="1">
      <alignment/>
    </xf>
    <xf numFmtId="166" fontId="63" fillId="33" borderId="0" xfId="47" applyNumberFormat="1" applyFont="1" applyFill="1" applyBorder="1" applyAlignment="1">
      <alignment/>
    </xf>
    <xf numFmtId="43" fontId="58" fillId="33" borderId="0" xfId="47" applyFont="1" applyFill="1" applyBorder="1" applyAlignment="1">
      <alignment/>
    </xf>
    <xf numFmtId="43" fontId="58" fillId="33" borderId="0" xfId="47" applyFont="1" applyFill="1" applyAlignment="1">
      <alignment/>
    </xf>
    <xf numFmtId="0" fontId="64" fillId="33" borderId="0" xfId="54" applyFont="1" applyFill="1">
      <alignment/>
      <protection/>
    </xf>
    <xf numFmtId="0" fontId="65" fillId="33" borderId="12" xfId="54" applyFont="1" applyFill="1" applyBorder="1" applyAlignment="1">
      <alignment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3" fillId="34" borderId="14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65" fillId="33" borderId="12" xfId="54" applyFont="1" applyFill="1" applyBorder="1" applyAlignment="1">
      <alignment horizontal="center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790575</xdr:colOff>
      <xdr:row>0</xdr:row>
      <xdr:rowOff>1914525</xdr:rowOff>
    </xdr:to>
    <xdr:pic>
      <xdr:nvPicPr>
        <xdr:cNvPr id="50" name="5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41300" y="0"/>
          <a:ext cx="1552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8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9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5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6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3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4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7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9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1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46"/>
  <sheetViews>
    <sheetView tabSelected="1" zoomScale="40" zoomScaleNormal="40" zoomScalePageLayoutView="0" workbookViewId="0" topLeftCell="A1">
      <selection activeCell="E30" sqref="E30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.28515625" style="1" customWidth="1"/>
    <col min="15" max="15" width="11.421875" style="1" customWidth="1"/>
    <col min="16" max="16" width="25.28125" style="1" customWidth="1"/>
    <col min="17" max="39" width="11.421875" style="1" customWidth="1"/>
    <col min="40" max="16384" width="11.421875" style="2" customWidth="1"/>
  </cols>
  <sheetData>
    <row r="1" spans="2:14" ht="151.5" customHeight="1" thickBot="1">
      <c r="B1" s="55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</row>
    <row r="2" spans="1:14" s="4" customFormat="1" ht="56.25" customHeight="1" thickBot="1">
      <c r="A2" s="49" t="s">
        <v>0</v>
      </c>
      <c r="B2" s="49" t="s">
        <v>1</v>
      </c>
      <c r="C2" s="49" t="s">
        <v>2</v>
      </c>
      <c r="D2" s="49"/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  <c r="J2" s="49" t="s">
        <v>8</v>
      </c>
      <c r="K2" s="49" t="s">
        <v>9</v>
      </c>
      <c r="L2" s="50" t="s">
        <v>10</v>
      </c>
      <c r="M2" s="52" t="s">
        <v>11</v>
      </c>
      <c r="N2" s="3"/>
    </row>
    <row r="3" spans="1:14" s="4" customFormat="1" ht="66.75" customHeight="1" thickBot="1">
      <c r="A3" s="49"/>
      <c r="B3" s="49"/>
      <c r="C3" s="5">
        <v>0.7</v>
      </c>
      <c r="D3" s="5">
        <v>0.3</v>
      </c>
      <c r="E3" s="49"/>
      <c r="F3" s="49"/>
      <c r="G3" s="49"/>
      <c r="H3" s="49"/>
      <c r="I3" s="49"/>
      <c r="J3" s="49"/>
      <c r="K3" s="49"/>
      <c r="L3" s="51"/>
      <c r="M3" s="52"/>
      <c r="N3" s="3"/>
    </row>
    <row r="4" spans="1:17" ht="29.25" customHeight="1" thickBot="1">
      <c r="A4" s="6" t="s">
        <v>12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73328.14</v>
      </c>
      <c r="I4" s="7">
        <v>0</v>
      </c>
      <c r="J4" s="7">
        <v>0</v>
      </c>
      <c r="K4" s="7">
        <v>0</v>
      </c>
      <c r="L4" s="7">
        <v>0</v>
      </c>
      <c r="M4" s="7">
        <f>SUM(B4:L4)</f>
        <v>73328.14</v>
      </c>
      <c r="N4" s="8">
        <v>7325624.584075109</v>
      </c>
      <c r="Q4" s="9"/>
    </row>
    <row r="5" spans="1:17" ht="29.25" customHeight="1" thickBot="1">
      <c r="A5" s="10" t="s">
        <v>13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144094.7</v>
      </c>
      <c r="I5" s="11">
        <v>0</v>
      </c>
      <c r="J5" s="11">
        <v>0</v>
      </c>
      <c r="K5" s="11">
        <v>0</v>
      </c>
      <c r="L5" s="11">
        <v>0</v>
      </c>
      <c r="M5" s="11">
        <f aca="true" t="shared" si="0" ref="M5:M14">SUM(B5:L5)</f>
        <v>144094.7</v>
      </c>
      <c r="N5" s="8">
        <v>10087148.15326967</v>
      </c>
      <c r="Q5" s="9"/>
    </row>
    <row r="6" spans="1:17" ht="29.25" customHeight="1" thickBot="1">
      <c r="A6" s="6" t="s">
        <v>14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996399.13</v>
      </c>
      <c r="I6" s="7">
        <v>0</v>
      </c>
      <c r="J6" s="7">
        <v>0</v>
      </c>
      <c r="K6" s="7">
        <v>0</v>
      </c>
      <c r="L6" s="7">
        <v>0</v>
      </c>
      <c r="M6" s="7">
        <f t="shared" si="0"/>
        <v>996399.13</v>
      </c>
      <c r="N6" s="8">
        <v>38195681.677823335</v>
      </c>
      <c r="Q6" s="9"/>
    </row>
    <row r="7" spans="1:17" ht="29.25" customHeight="1" thickBot="1">
      <c r="A7" s="10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114805.72</v>
      </c>
      <c r="I7" s="11">
        <v>0</v>
      </c>
      <c r="J7" s="11">
        <v>0</v>
      </c>
      <c r="K7" s="11">
        <v>0</v>
      </c>
      <c r="L7" s="11">
        <v>0</v>
      </c>
      <c r="M7" s="11">
        <f t="shared" si="0"/>
        <v>114805.72</v>
      </c>
      <c r="N7" s="8">
        <v>9452981.59112524</v>
      </c>
      <c r="Q7" s="9"/>
    </row>
    <row r="8" spans="1:17" ht="29.25" customHeight="1" thickBot="1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922460.78</v>
      </c>
      <c r="I8" s="7">
        <v>0</v>
      </c>
      <c r="J8" s="7">
        <v>0</v>
      </c>
      <c r="K8" s="7">
        <v>0</v>
      </c>
      <c r="L8" s="7">
        <v>0</v>
      </c>
      <c r="M8" s="7">
        <f t="shared" si="0"/>
        <v>922460.78</v>
      </c>
      <c r="N8" s="8">
        <v>46218312.01286313</v>
      </c>
      <c r="Q8" s="9"/>
    </row>
    <row r="9" spans="1:17" ht="29.25" customHeight="1" thickBot="1">
      <c r="A9" s="10" t="s">
        <v>17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243048.18</v>
      </c>
      <c r="I9" s="11">
        <v>0</v>
      </c>
      <c r="J9" s="11">
        <v>0</v>
      </c>
      <c r="K9" s="11">
        <v>0</v>
      </c>
      <c r="L9" s="11">
        <v>0</v>
      </c>
      <c r="M9" s="11">
        <f t="shared" si="0"/>
        <v>243048.18</v>
      </c>
      <c r="N9" s="8">
        <v>14290485.743763685</v>
      </c>
      <c r="Q9" s="9"/>
    </row>
    <row r="10" spans="1:17" ht="29.25" customHeight="1" thickBot="1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150080.12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150080.12</v>
      </c>
      <c r="N10" s="8">
        <v>10532812.624183219</v>
      </c>
      <c r="Q10" s="9"/>
    </row>
    <row r="11" spans="1:17" ht="29.25" customHeight="1" thickBot="1">
      <c r="A11" s="10" t="s">
        <v>19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73452.4</v>
      </c>
      <c r="I11" s="11">
        <v>0</v>
      </c>
      <c r="J11" s="11">
        <v>0</v>
      </c>
      <c r="K11" s="11">
        <v>0</v>
      </c>
      <c r="L11" s="11">
        <v>0</v>
      </c>
      <c r="M11" s="11">
        <f t="shared" si="0"/>
        <v>73452.4</v>
      </c>
      <c r="N11" s="8">
        <v>6514633.55089655</v>
      </c>
      <c r="Q11" s="9"/>
    </row>
    <row r="12" spans="1:17" ht="29.25" customHeight="1" thickBot="1">
      <c r="A12" s="6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105500.86</v>
      </c>
      <c r="I12" s="7">
        <v>0</v>
      </c>
      <c r="J12" s="7">
        <v>0</v>
      </c>
      <c r="K12" s="7">
        <v>0</v>
      </c>
      <c r="L12" s="7">
        <v>0</v>
      </c>
      <c r="M12" s="7">
        <f t="shared" si="0"/>
        <v>105500.86</v>
      </c>
      <c r="N12" s="8">
        <v>8058342.190819058</v>
      </c>
      <c r="Q12" s="9"/>
    </row>
    <row r="13" spans="1:17" ht="29.25" customHeight="1" thickBot="1">
      <c r="A13" s="10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21059.64</v>
      </c>
      <c r="I13" s="11">
        <v>0</v>
      </c>
      <c r="J13" s="11">
        <v>0</v>
      </c>
      <c r="K13" s="11">
        <v>0</v>
      </c>
      <c r="L13" s="11">
        <v>0</v>
      </c>
      <c r="M13" s="11">
        <f t="shared" si="0"/>
        <v>21059.64</v>
      </c>
      <c r="N13" s="8">
        <v>7138102.749216736</v>
      </c>
      <c r="Q13" s="9"/>
    </row>
    <row r="14" spans="1:17" ht="29.25" customHeight="1" thickBot="1">
      <c r="A14" s="6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26235.85</v>
      </c>
      <c r="I14" s="7">
        <v>0</v>
      </c>
      <c r="J14" s="7">
        <v>0</v>
      </c>
      <c r="K14" s="7">
        <v>0</v>
      </c>
      <c r="L14" s="7">
        <v>0</v>
      </c>
      <c r="M14" s="7">
        <f t="shared" si="0"/>
        <v>26235.85</v>
      </c>
      <c r="N14" s="8">
        <v>5572340.871964288</v>
      </c>
      <c r="Q14" s="9"/>
    </row>
    <row r="15" spans="1:39" s="16" customFormat="1" ht="42.75" customHeight="1" thickBot="1">
      <c r="A15" s="12" t="s">
        <v>23</v>
      </c>
      <c r="B15" s="13">
        <f>SUM(B4:B14)</f>
        <v>0</v>
      </c>
      <c r="C15" s="13">
        <f aca="true" t="shared" si="1" ref="C15:L15">SUM(C4:C14)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2870465.52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>SUM(M4:M14)</f>
        <v>2870465.52</v>
      </c>
      <c r="N15" s="8"/>
      <c r="O15" s="14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12" ht="27" customHeight="1">
      <c r="A16" s="46" t="s">
        <v>24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17"/>
    </row>
    <row r="17" spans="2:39" s="18" customFormat="1" ht="18">
      <c r="B17" s="19"/>
      <c r="C17" s="19"/>
      <c r="D17" s="19"/>
      <c r="E17" s="19"/>
      <c r="F17" s="19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27" customFormat="1" ht="66.75" customHeight="1">
      <c r="A18" s="47" t="s">
        <v>34</v>
      </c>
      <c r="B18" s="48"/>
      <c r="C18" s="48"/>
      <c r="D18" s="22"/>
      <c r="E18" s="23" t="s">
        <v>25</v>
      </c>
      <c r="F18" s="24"/>
      <c r="G18" s="23" t="s">
        <v>26</v>
      </c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18" customFormat="1" ht="24.75" customHeight="1" hidden="1">
      <c r="A19" s="56" t="s">
        <v>27</v>
      </c>
      <c r="B19" s="56"/>
      <c r="C19" s="56"/>
      <c r="D19" s="28"/>
      <c r="E19" s="29"/>
      <c r="F19" s="30" t="s">
        <v>28</v>
      </c>
      <c r="G19" s="29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8" customFormat="1" ht="24.75" customHeight="1" hidden="1">
      <c r="A20" s="56" t="s">
        <v>29</v>
      </c>
      <c r="B20" s="56"/>
      <c r="C20" s="56"/>
      <c r="D20" s="28"/>
      <c r="E20" s="31"/>
      <c r="F20" s="30" t="s">
        <v>30</v>
      </c>
      <c r="G20" s="29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8" customFormat="1" ht="24.75" customHeight="1" hidden="1">
      <c r="A21" s="56" t="s">
        <v>31</v>
      </c>
      <c r="B21" s="56"/>
      <c r="C21" s="56"/>
      <c r="D21" s="28"/>
      <c r="E21" s="31"/>
      <c r="F21" s="30" t="s">
        <v>30</v>
      </c>
      <c r="G21" s="2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8" customFormat="1" ht="24.75" customHeight="1" hidden="1">
      <c r="A22" s="56" t="s">
        <v>3</v>
      </c>
      <c r="B22" s="56"/>
      <c r="C22" s="56"/>
      <c r="D22" s="28"/>
      <c r="E22" s="31"/>
      <c r="F22" s="30" t="s">
        <v>32</v>
      </c>
      <c r="G22" s="2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8" customFormat="1" ht="27.75" customHeight="1" hidden="1">
      <c r="A23" s="56" t="s">
        <v>4</v>
      </c>
      <c r="B23" s="56"/>
      <c r="C23" s="56"/>
      <c r="D23" s="28"/>
      <c r="E23" s="31"/>
      <c r="F23" s="30" t="s">
        <v>32</v>
      </c>
      <c r="G23" s="2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8" customFormat="1" ht="24" customHeight="1" hidden="1">
      <c r="A24" s="56" t="s">
        <v>5</v>
      </c>
      <c r="B24" s="56"/>
      <c r="C24" s="56"/>
      <c r="D24" s="28"/>
      <c r="E24" s="31"/>
      <c r="F24" s="30" t="s">
        <v>32</v>
      </c>
      <c r="G24" s="2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8" customFormat="1" ht="27" customHeight="1">
      <c r="A25" s="56" t="s">
        <v>6</v>
      </c>
      <c r="B25" s="56"/>
      <c r="C25" s="56"/>
      <c r="D25" s="28"/>
      <c r="E25" s="31">
        <v>11960273</v>
      </c>
      <c r="F25" s="30" t="s">
        <v>28</v>
      </c>
      <c r="G25" s="29">
        <f>E25*0.24</f>
        <v>2870465.52</v>
      </c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8" customFormat="1" ht="47.25" customHeight="1" hidden="1">
      <c r="A26" s="56" t="s">
        <v>7</v>
      </c>
      <c r="B26" s="56"/>
      <c r="C26" s="56"/>
      <c r="D26" s="28"/>
      <c r="E26" s="31"/>
      <c r="F26" s="30" t="s">
        <v>32</v>
      </c>
      <c r="G26" s="2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8" customFormat="1" ht="45.75" customHeight="1" hidden="1">
      <c r="A27" s="56" t="s">
        <v>8</v>
      </c>
      <c r="B27" s="56"/>
      <c r="C27" s="56"/>
      <c r="D27" s="28"/>
      <c r="E27" s="31"/>
      <c r="F27" s="30" t="s">
        <v>32</v>
      </c>
      <c r="G27" s="2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8" customFormat="1" ht="32.25" customHeight="1" hidden="1">
      <c r="A28" s="56" t="s">
        <v>9</v>
      </c>
      <c r="B28" s="56"/>
      <c r="C28" s="56"/>
      <c r="D28" s="28"/>
      <c r="E28" s="31"/>
      <c r="F28" s="30" t="s">
        <v>28</v>
      </c>
      <c r="G28" s="29"/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8" customFormat="1" ht="32.25" customHeight="1" hidden="1">
      <c r="A29" s="32" t="s">
        <v>10</v>
      </c>
      <c r="B29" s="32"/>
      <c r="C29" s="32"/>
      <c r="D29" s="28"/>
      <c r="E29" s="31"/>
      <c r="F29" s="30"/>
      <c r="G29" s="29"/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8" customFormat="1" ht="29.25" customHeight="1" thickBot="1">
      <c r="A30" s="53" t="s">
        <v>23</v>
      </c>
      <c r="B30" s="53"/>
      <c r="C30" s="53"/>
      <c r="D30" s="33"/>
      <c r="E30" s="34">
        <f>SUM(E19:E29)</f>
        <v>11960273</v>
      </c>
      <c r="F30" s="35"/>
      <c r="G30" s="34">
        <f>SUM(G19:G29)</f>
        <v>2870465.52</v>
      </c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8" customFormat="1" ht="18.75" thickTop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9" ht="14.2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4.25">
      <c r="A33" s="36"/>
      <c r="B33" s="36"/>
      <c r="C33" s="36"/>
      <c r="D33" s="36"/>
      <c r="E33" s="36"/>
      <c r="F33" s="36"/>
      <c r="G33" s="36"/>
      <c r="H33" s="36"/>
      <c r="I33" s="36"/>
    </row>
    <row r="34" spans="1:10" ht="18">
      <c r="A34" s="54"/>
      <c r="B34" s="54"/>
      <c r="C34" s="54"/>
      <c r="D34" s="37"/>
      <c r="E34" s="38"/>
      <c r="F34" s="39"/>
      <c r="G34" s="38"/>
      <c r="H34" s="38"/>
      <c r="I34" s="39"/>
      <c r="J34" s="38"/>
    </row>
    <row r="35" spans="1:10" ht="18">
      <c r="A35" s="54"/>
      <c r="B35" s="54"/>
      <c r="C35" s="54"/>
      <c r="D35" s="37"/>
      <c r="E35" s="38"/>
      <c r="F35" s="39"/>
      <c r="G35" s="38"/>
      <c r="H35" s="38"/>
      <c r="I35" s="39"/>
      <c r="J35" s="38"/>
    </row>
    <row r="36" spans="1:10" s="1" customFormat="1" ht="18">
      <c r="A36" s="54"/>
      <c r="B36" s="54"/>
      <c r="C36" s="54"/>
      <c r="D36" s="37"/>
      <c r="E36" s="38"/>
      <c r="F36" s="39"/>
      <c r="G36" s="38"/>
      <c r="H36" s="38"/>
      <c r="I36" s="39"/>
      <c r="J36" s="38"/>
    </row>
    <row r="37" spans="1:10" s="1" customFormat="1" ht="18">
      <c r="A37" s="54"/>
      <c r="B37" s="54"/>
      <c r="C37" s="54"/>
      <c r="D37" s="37"/>
      <c r="E37" s="38"/>
      <c r="F37" s="39"/>
      <c r="G37" s="38"/>
      <c r="H37" s="38"/>
      <c r="I37" s="39"/>
      <c r="J37" s="38"/>
    </row>
    <row r="38" spans="1:10" s="1" customFormat="1" ht="18">
      <c r="A38" s="54"/>
      <c r="B38" s="54"/>
      <c r="C38" s="54"/>
      <c r="D38" s="37"/>
      <c r="E38" s="38"/>
      <c r="F38" s="39"/>
      <c r="G38" s="38"/>
      <c r="H38" s="38"/>
      <c r="I38" s="39"/>
      <c r="J38" s="38"/>
    </row>
    <row r="39" spans="1:10" s="1" customFormat="1" ht="18">
      <c r="A39" s="54"/>
      <c r="B39" s="54"/>
      <c r="C39" s="54"/>
      <c r="D39" s="37"/>
      <c r="E39" s="38"/>
      <c r="F39" s="39"/>
      <c r="G39" s="38"/>
      <c r="H39" s="38"/>
      <c r="I39" s="39"/>
      <c r="J39" s="38"/>
    </row>
    <row r="40" spans="1:10" s="1" customFormat="1" ht="18">
      <c r="A40" s="54"/>
      <c r="B40" s="54"/>
      <c r="C40" s="54"/>
      <c r="D40" s="37"/>
      <c r="E40" s="38"/>
      <c r="F40" s="39"/>
      <c r="G40" s="38"/>
      <c r="H40" s="38"/>
      <c r="I40" s="39"/>
      <c r="J40" s="38"/>
    </row>
    <row r="41" spans="1:10" s="1" customFormat="1" ht="18">
      <c r="A41" s="54"/>
      <c r="B41" s="54"/>
      <c r="C41" s="54"/>
      <c r="D41" s="37"/>
      <c r="E41" s="38"/>
      <c r="F41" s="39"/>
      <c r="G41" s="38"/>
      <c r="H41" s="38"/>
      <c r="I41" s="39"/>
      <c r="J41" s="38"/>
    </row>
    <row r="42" spans="1:10" s="1" customFormat="1" ht="18">
      <c r="A42" s="54"/>
      <c r="B42" s="54"/>
      <c r="C42" s="54"/>
      <c r="D42" s="40"/>
      <c r="E42" s="38"/>
      <c r="F42" s="39"/>
      <c r="G42" s="38"/>
      <c r="H42" s="38"/>
      <c r="I42" s="39"/>
      <c r="J42" s="38"/>
    </row>
    <row r="43" spans="1:10" s="1" customFormat="1" ht="18">
      <c r="A43" s="54"/>
      <c r="B43" s="54"/>
      <c r="C43" s="54"/>
      <c r="D43" s="37"/>
      <c r="E43" s="38"/>
      <c r="F43" s="39"/>
      <c r="G43" s="38"/>
      <c r="H43" s="38"/>
      <c r="I43" s="39"/>
      <c r="J43" s="38"/>
    </row>
    <row r="44" spans="1:10" s="1" customFormat="1" ht="18">
      <c r="A44" s="36"/>
      <c r="B44" s="36"/>
      <c r="C44" s="36"/>
      <c r="D44" s="41"/>
      <c r="E44" s="41"/>
      <c r="F44" s="41"/>
      <c r="G44" s="41"/>
      <c r="H44" s="41"/>
      <c r="I44" s="41"/>
      <c r="J44" s="41"/>
    </row>
    <row r="45" spans="1:9" s="1" customFormat="1" ht="15.75">
      <c r="A45" s="36"/>
      <c r="B45" s="36"/>
      <c r="C45" s="36"/>
      <c r="D45" s="42"/>
      <c r="E45" s="42"/>
      <c r="F45" s="38"/>
      <c r="G45" s="38"/>
      <c r="H45" s="38"/>
      <c r="I45" s="39"/>
    </row>
    <row r="46" spans="4:9" ht="15.75">
      <c r="D46" s="43"/>
      <c r="E46" s="43"/>
      <c r="F46" s="43"/>
      <c r="G46" s="43"/>
      <c r="I46" s="44"/>
    </row>
  </sheetData>
  <sheetProtection/>
  <mergeCells count="36">
    <mergeCell ref="A42:C42"/>
    <mergeCell ref="A43:C43"/>
    <mergeCell ref="A36:C36"/>
    <mergeCell ref="A37:C37"/>
    <mergeCell ref="A38:C38"/>
    <mergeCell ref="A39:C39"/>
    <mergeCell ref="A40:C40"/>
    <mergeCell ref="A41:C41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L2:L3"/>
    <mergeCell ref="M2:M3"/>
    <mergeCell ref="A30:C30"/>
    <mergeCell ref="A34:C34"/>
    <mergeCell ref="B1:M1"/>
    <mergeCell ref="A19:C19"/>
    <mergeCell ref="A2:A3"/>
    <mergeCell ref="B2:B3"/>
    <mergeCell ref="C2:D2"/>
    <mergeCell ref="E2:E3"/>
    <mergeCell ref="A16:K16"/>
    <mergeCell ref="A18:C18"/>
    <mergeCell ref="H2:H3"/>
    <mergeCell ref="I2:I3"/>
    <mergeCell ref="J2:J3"/>
    <mergeCell ref="K2:K3"/>
    <mergeCell ref="F2:F3"/>
    <mergeCell ref="G2:G3"/>
  </mergeCells>
  <printOptions horizontalCentered="1"/>
  <pageMargins left="0.7" right="0.7" top="0.75" bottom="0.75" header="0.3" footer="0.3"/>
  <pageSetup fitToHeight="1" fitToWidth="1" horizontalDpi="600" verticalDpi="600" orientation="landscape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Matula</cp:lastModifiedBy>
  <cp:lastPrinted>2018-11-05T16:19:07Z</cp:lastPrinted>
  <dcterms:created xsi:type="dcterms:W3CDTF">2018-02-15T15:03:04Z</dcterms:created>
  <dcterms:modified xsi:type="dcterms:W3CDTF">2019-02-05T16:50:50Z</dcterms:modified>
  <cp:category/>
  <cp:version/>
  <cp:contentType/>
  <cp:contentStatus/>
</cp:coreProperties>
</file>