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ula\Desktop\CALCULO DE PARTICIPACIONES 2019\JUNIO\"/>
    </mc:Choice>
  </mc:AlternateContent>
  <bookViews>
    <workbookView xWindow="0" yWindow="0" windowWidth="20490" windowHeight="7665"/>
  </bookViews>
  <sheets>
    <sheet name="PORTAL SEFIN" sheetId="1" r:id="rId1"/>
  </sheets>
  <definedNames>
    <definedName name="_xlnm.Print_Area" localSheetId="0">'PORTAL SEFIN'!$A$1:$N$20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C16" i="1" l="1"/>
  <c r="L16" i="1" l="1"/>
  <c r="K16" i="1"/>
  <c r="J16" i="1"/>
  <c r="I16" i="1"/>
  <c r="H16" i="1"/>
  <c r="F16" i="1"/>
  <c r="E16" i="1"/>
  <c r="G16" i="1"/>
  <c r="D16" i="1"/>
  <c r="M6" i="1" l="1"/>
  <c r="M7" i="1"/>
  <c r="B16" i="1"/>
  <c r="M9" i="1"/>
  <c r="M10" i="1"/>
  <c r="M11" i="1"/>
  <c r="M12" i="1"/>
  <c r="M13" i="1"/>
  <c r="M14" i="1"/>
  <c r="M15" i="1"/>
  <c r="M8" i="1"/>
  <c r="M16" i="1" l="1"/>
</calcChain>
</file>

<file path=xl/sharedStrings.xml><?xml version="1.0" encoding="utf-8"?>
<sst xmlns="http://schemas.openxmlformats.org/spreadsheetml/2006/main" count="30" uniqueCount="30">
  <si>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</si>
  <si>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</si>
  <si>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</si>
  <si>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</si>
  <si>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</si>
  <si>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</si>
  <si>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</si>
  <si>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Fondo de Compensación del Impuesto Sobre Automóviles Nuevos</t>
  </si>
  <si>
    <t>Fondo de Extracción de Hidrocarburos</t>
  </si>
  <si>
    <t>Fondo de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</si>
  <si>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</si>
  <si>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</si>
  <si>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</si>
  <si>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</si>
  <si>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</si>
  <si>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</si>
  <si>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</si>
  <si>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</si>
  <si>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</si>
  <si>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</si>
  <si>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</si>
  <si>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</si>
  <si>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</si>
  <si>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</si>
  <si>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r>
      <t xml:space="preserve">Art. 4°.-A, Fracción I de la Ley de Coordinación Fiscal (Gasolinas) </t>
    </r>
    <r>
      <rPr>
        <b/>
        <sz val="17"/>
        <rFont val="Arial"/>
        <family val="2"/>
      </rPr>
      <t>/1</t>
    </r>
  </si>
  <si>
    <t>AJUSTE DE COEFICIENTES 2019</t>
  </si>
  <si>
    <r>
      <t>30%</t>
    </r>
    <r>
      <rPr>
        <b/>
        <sz val="17"/>
        <rFont val="Arial"/>
        <family val="2"/>
      </rPr>
      <t xml:space="preserve"> /2</t>
    </r>
  </si>
  <si>
    <r>
      <t xml:space="preserve">/2 El Ajuste de Coeficientes al Fondo de Fomento Municipal 30%, se compensará en la determinación de las participaciones del mes de julio 2019; por el monto de: </t>
    </r>
    <r>
      <rPr>
        <b/>
        <sz val="14"/>
        <color rgb="FFFF0000"/>
        <rFont val="Arial"/>
        <family val="2"/>
      </rPr>
      <t>-2'827,479.91.</t>
    </r>
  </si>
  <si>
    <t>/1 El Ajuste de Coeficientes al Art. 4°.-A, Fracción I de la Ley de Coordinación Fiscal (Gasolinas), se compensará en la determinación de las participaciones del mes de Julio 2019.</t>
  </si>
  <si>
    <t>PARTICIPACIONES A MUNICIPIOS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</si>
</sst>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4">
    <xf numFmtId="0" fontId="0" fillId="0" borderId="0" xfId="0"/>
    <xf numFmtId="0" fontId="3" fillId="2" borderId="0" xfId="3" applyFont="1" applyFill="1"/>
    <xf numFmtId="0" fontId="3" fillId="0" borderId="0" xfId="3" applyFont="1"/>
    <xf numFmtId="0" fontId="2" fillId="2" borderId="1" xfId="3" applyFont="1" applyFill="1" applyBorder="1" applyAlignment="1">
      <alignment horizontal="center" vertical="center"/>
    </xf>
    <xf numFmtId="0" fontId="7" fillId="2" borderId="3" xfId="3" applyFont="1" applyFill="1" applyBorder="1"/>
    <xf numFmtId="0" fontId="8" fillId="2" borderId="0" xfId="3" applyFont="1" applyFill="1"/>
    <xf numFmtId="9" fontId="5" fillId="3" borderId="3" xfId="4" applyNumberFormat="1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left" vertical="center" indent="1"/>
    </xf>
    <xf numFmtId="0" fontId="11" fillId="2" borderId="3" xfId="3" applyFont="1" applyFill="1" applyBorder="1"/>
    <xf numFmtId="3" fontId="3" fillId="2" borderId="0" xfId="3" applyNumberFormat="1" applyFont="1" applyFill="1"/>
    <xf numFmtId="44" fontId="12" fillId="2" borderId="0" xfId="2" applyFont="1" applyFill="1"/>
    <xf numFmtId="0" fontId="9" fillId="5" borderId="3" xfId="4" applyFont="1" applyFill="1" applyBorder="1" applyAlignment="1">
      <alignment horizontal="left" vertical="center" indent="1"/>
    </xf>
    <xf numFmtId="0" fontId="9" fillId="6" borderId="3" xfId="4" applyFont="1" applyFill="1" applyBorder="1" applyAlignment="1">
      <alignment horizontal="center" vertical="center"/>
    </xf>
    <xf numFmtId="3" fontId="9" fillId="6" borderId="3" xfId="4" applyNumberFormat="1" applyFont="1" applyFill="1" applyBorder="1" applyAlignment="1">
      <alignment horizontal="center" vertical="center"/>
    </xf>
    <xf numFmtId="0" fontId="11" fillId="2" borderId="0" xfId="3" applyFont="1" applyFill="1"/>
    <xf numFmtId="3" fontId="11" fillId="2" borderId="0" xfId="3" applyNumberFormat="1" applyFont="1" applyFill="1"/>
    <xf numFmtId="44" fontId="11" fillId="2" borderId="0" xfId="3" applyNumberFormat="1" applyFont="1" applyFill="1"/>
    <xf numFmtId="0" fontId="11" fillId="0" borderId="0" xfId="3" applyFont="1"/>
    <xf numFmtId="0" fontId="13" fillId="2" borderId="0" xfId="4" applyFont="1" applyFill="1" applyBorder="1" applyAlignment="1">
      <alignment horizontal="left" vertical="center"/>
    </xf>
    <xf numFmtId="0" fontId="12" fillId="0" borderId="0" xfId="3" applyFont="1"/>
    <xf numFmtId="0" fontId="12" fillId="2" borderId="0" xfId="3" applyFont="1" applyFill="1"/>
    <xf numFmtId="0" fontId="3" fillId="2" borderId="0" xfId="3" applyFont="1" applyFill="1" applyBorder="1"/>
    <xf numFmtId="164" fontId="12" fillId="2" borderId="0" xfId="1" applyNumberFormat="1" applyFont="1" applyFill="1" applyBorder="1"/>
    <xf numFmtId="164" fontId="8" fillId="2" borderId="0" xfId="1" applyNumberFormat="1" applyFont="1" applyFill="1" applyBorder="1"/>
    <xf numFmtId="164" fontId="15" fillId="2" borderId="0" xfId="1" applyNumberFormat="1" applyFont="1" applyFill="1" applyBorder="1"/>
    <xf numFmtId="164" fontId="12" fillId="2" borderId="0" xfId="1" applyNumberFormat="1" applyFont="1" applyFill="1"/>
    <xf numFmtId="164" fontId="16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17" fillId="2" borderId="0" xfId="3" applyFont="1" applyFill="1"/>
    <xf numFmtId="165" fontId="10" fillId="2" borderId="3" xfId="4" applyNumberFormat="1" applyFont="1" applyFill="1" applyBorder="1" applyAlignment="1">
      <alignment horizontal="center" vertical="center"/>
    </xf>
    <xf numFmtId="165" fontId="10" fillId="5" borderId="3" xfId="4" applyNumberFormat="1" applyFont="1" applyFill="1" applyBorder="1" applyAlignment="1">
      <alignment horizontal="center" vertical="center"/>
    </xf>
    <xf numFmtId="165" fontId="9" fillId="2" borderId="3" xfId="4" applyNumberFormat="1" applyFont="1" applyFill="1" applyBorder="1" applyAlignment="1">
      <alignment horizontal="center" vertical="center"/>
    </xf>
    <xf numFmtId="165" fontId="9" fillId="5" borderId="3" xfId="4" applyNumberFormat="1" applyFont="1" applyFill="1" applyBorder="1" applyAlignment="1">
      <alignment horizontal="center" vertical="center"/>
    </xf>
    <xf numFmtId="165" fontId="9" fillId="6" borderId="3" xfId="4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5" fillId="3" borderId="3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left" vertical="center"/>
    </xf>
    <xf numFmtId="0" fontId="13" fillId="2" borderId="0" xfId="4" applyFont="1" applyFill="1" applyBorder="1" applyAlignment="1" applyProtection="1">
      <alignment horizontal="left" vertical="center" wrapText="1"/>
    </xf>
    <xf numFmtId="0" fontId="14" fillId="2" borderId="0" xfId="4" applyFont="1" applyFill="1" applyBorder="1" applyAlignment="1">
      <alignment horizontal="left" vertical="center" wrapText="1"/>
    </xf>
  </cellXfs>
  <cellStyles count="8">
    <cellStyle name="Millares" xfId="1" builtinId="3"/>
    <cellStyle name="Moneda" xfId="2" builtinId="4"/>
    <cellStyle name="Moneda 2" xfId="5"/>
    <cellStyle name="Moneda 2 2" xfId="7"/>
    <cellStyle name="Normal" xfId="0" builtinId="0"/>
    <cellStyle name="Normal 12 2" xfId="3"/>
    <cellStyle name="Normal 2" xfId="4"/>
    <cellStyle name="Porcentu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18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1</xdr:row>
      <xdr:rowOff>233633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8958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793858</xdr:colOff>
      <xdr:row>1</xdr:row>
      <xdr:rowOff>371892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07625" y="0"/>
          <a:ext cx="1555858" cy="1914942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105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10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111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112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113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15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16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17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18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20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128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129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130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131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132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133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134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13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38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39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1404309</xdr:colOff>
      <xdr:row>18</xdr:row>
      <xdr:rowOff>0</xdr:rowOff>
    </xdr:from>
    <xdr:to>
      <xdr:col>6</xdr:col>
      <xdr:colOff>1651197</xdr:colOff>
      <xdr:row>18</xdr:row>
      <xdr:rowOff>35217</xdr:rowOff>
    </xdr:to>
    <xdr:sp macro="" textlink="">
      <xdr:nvSpPr>
        <xdr:cNvPr id="140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42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45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46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48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49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50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51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54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55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1296479</xdr:colOff>
      <xdr:row>18</xdr:row>
      <xdr:rowOff>0</xdr:rowOff>
    </xdr:from>
    <xdr:ext cx="246888" cy="35217"/>
    <xdr:sp macro="" textlink="">
      <xdr:nvSpPr>
        <xdr:cNvPr id="156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9797092" y="1029778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18</xdr:row>
      <xdr:rowOff>0</xdr:rowOff>
    </xdr:from>
    <xdr:ext cx="246888" cy="35217"/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18</xdr:row>
      <xdr:rowOff>0</xdr:rowOff>
    </xdr:from>
    <xdr:ext cx="246888" cy="35217"/>
    <xdr:sp macro="" textlink="">
      <xdr:nvSpPr>
        <xdr:cNvPr id="15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6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6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6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6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6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6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6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6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7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7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7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7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7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7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18</xdr:row>
      <xdr:rowOff>0</xdr:rowOff>
    </xdr:from>
    <xdr:ext cx="246888" cy="35217"/>
    <xdr:sp macro="" textlink="">
      <xdr:nvSpPr>
        <xdr:cNvPr id="17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18</xdr:row>
      <xdr:rowOff>0</xdr:rowOff>
    </xdr:from>
    <xdr:ext cx="246888" cy="35217"/>
    <xdr:sp macro="" textlink="">
      <xdr:nvSpPr>
        <xdr:cNvPr id="179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18</xdr:row>
      <xdr:rowOff>0</xdr:rowOff>
    </xdr:from>
    <xdr:ext cx="246888" cy="35217"/>
    <xdr:sp macro="" textlink="">
      <xdr:nvSpPr>
        <xdr:cNvPr id="180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18</xdr:row>
      <xdr:rowOff>0</xdr:rowOff>
    </xdr:from>
    <xdr:ext cx="246888" cy="35217"/>
    <xdr:sp macro="" textlink="">
      <xdr:nvSpPr>
        <xdr:cNvPr id="181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1436059</xdr:colOff>
      <xdr:row>20</xdr:row>
      <xdr:rowOff>0</xdr:rowOff>
    </xdr:from>
    <xdr:ext cx="246888" cy="35217"/>
    <xdr:sp macro="" textlink="">
      <xdr:nvSpPr>
        <xdr:cNvPr id="182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881809" y="98583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33"/>
  <sheetViews>
    <sheetView tabSelected="1" view="pageBreakPreview" topLeftCell="A7" zoomScale="60" zoomScaleNormal="60" workbookViewId="0">
      <selection activeCell="F24" sqref="F24"/>
    </sheetView>
  </sheetViews>
  <sheetFormatPr baseColWidth="10" defaultRowHeight="14.25" x14ac:dyDescent="0.2"/>
  <cols>
    <col min="1" max="1" width="29" style="1" customWidth="1"/>
    <col min="2" max="2" width="27.85546875" style="1" customWidth="1"/>
    <col min="3" max="3" width="23.5703125" style="1" customWidth="1"/>
    <col min="4" max="4" width="24.140625" style="1" customWidth="1"/>
    <col min="5" max="5" width="27.42578125" style="1" customWidth="1"/>
    <col min="6" max="6" width="24.85546875" style="1" customWidth="1"/>
    <col min="7" max="7" width="30.140625" style="1" customWidth="1"/>
    <col min="8" max="8" width="26.42578125" style="1" customWidth="1"/>
    <col min="9" max="9" width="30.7109375" style="1" customWidth="1"/>
    <col min="10" max="10" width="30.85546875" style="1" customWidth="1"/>
    <col min="11" max="12" width="24" style="1" customWidth="1"/>
    <col min="13" max="13" width="23.85546875" style="1" customWidth="1"/>
    <col min="14" max="14" width="1.28515625" style="1" customWidth="1"/>
    <col min="15" max="15" width="11.42578125" style="1"/>
    <col min="16" max="16" width="25.28515625" style="1" customWidth="1"/>
    <col min="17" max="17" width="11.42578125" style="1"/>
    <col min="18" max="18" width="26.85546875" style="1" customWidth="1"/>
    <col min="19" max="39" width="11.42578125" style="1"/>
    <col min="40" max="16384" width="11.42578125" style="2"/>
  </cols>
  <sheetData>
    <row r="1" spans="1:39" ht="121.5" customHeight="1" thickBot="1" x14ac:dyDescent="0.25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39" ht="58.5" customHeight="1" thickBot="1" x14ac:dyDescent="0.2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"/>
    </row>
    <row r="3" spans="1:39" s="5" customFormat="1" ht="56.25" customHeight="1" thickBot="1" x14ac:dyDescent="0.35">
      <c r="A3" s="37" t="s">
        <v>0</v>
      </c>
      <c r="B3" s="37" t="s">
        <v>1</v>
      </c>
      <c r="C3" s="37" t="s">
        <v>2</v>
      </c>
      <c r="D3" s="37"/>
      <c r="E3" s="37" t="s">
        <v>3</v>
      </c>
      <c r="F3" s="37" t="s">
        <v>4</v>
      </c>
      <c r="G3" s="37" t="s">
        <v>5</v>
      </c>
      <c r="H3" s="37" t="s">
        <v>6</v>
      </c>
      <c r="I3" s="37" t="s">
        <v>24</v>
      </c>
      <c r="J3" s="37" t="s">
        <v>7</v>
      </c>
      <c r="K3" s="37" t="s">
        <v>8</v>
      </c>
      <c r="L3" s="38" t="s">
        <v>9</v>
      </c>
      <c r="M3" s="40" t="s">
        <v>10</v>
      </c>
      <c r="N3" s="4"/>
    </row>
    <row r="4" spans="1:39" s="5" customFormat="1" ht="66.75" customHeight="1" thickBot="1" x14ac:dyDescent="0.35">
      <c r="A4" s="37"/>
      <c r="B4" s="37"/>
      <c r="C4" s="6">
        <v>0.7</v>
      </c>
      <c r="D4" s="6" t="s">
        <v>26</v>
      </c>
      <c r="E4" s="37"/>
      <c r="F4" s="37"/>
      <c r="G4" s="37"/>
      <c r="H4" s="37"/>
      <c r="I4" s="37"/>
      <c r="J4" s="37"/>
      <c r="K4" s="37"/>
      <c r="L4" s="39"/>
      <c r="M4" s="40"/>
      <c r="N4" s="4"/>
    </row>
    <row r="5" spans="1:39" ht="29.25" customHeight="1" thickBot="1" x14ac:dyDescent="0.4">
      <c r="A5" s="7" t="s">
        <v>11</v>
      </c>
      <c r="B5" s="30">
        <v>-149601.33999999985</v>
      </c>
      <c r="C5" s="30">
        <v>-33693.439999999478</v>
      </c>
      <c r="D5" s="30">
        <v>-209753.77</v>
      </c>
      <c r="E5" s="30">
        <v>-942.02999999999884</v>
      </c>
      <c r="F5" s="30">
        <v>0</v>
      </c>
      <c r="G5" s="30">
        <v>-1727.9799999999814</v>
      </c>
      <c r="H5" s="30">
        <v>-5025.2399999999907</v>
      </c>
      <c r="I5" s="30">
        <v>-4247.5000000000582</v>
      </c>
      <c r="J5" s="30">
        <v>-278.01000000000931</v>
      </c>
      <c r="K5" s="30">
        <v>-55804.25</v>
      </c>
      <c r="L5" s="30">
        <v>0</v>
      </c>
      <c r="M5" s="32">
        <f>SUM(B5:L5)</f>
        <v>-461073.55999999942</v>
      </c>
      <c r="N5" s="8">
        <v>7325624.5840751091</v>
      </c>
      <c r="Q5" s="9"/>
      <c r="R5" s="10"/>
    </row>
    <row r="6" spans="1:39" ht="29.25" customHeight="1" thickBot="1" x14ac:dyDescent="0.4">
      <c r="A6" s="11" t="s">
        <v>12</v>
      </c>
      <c r="B6" s="31">
        <v>-130365.22999999672</v>
      </c>
      <c r="C6" s="31">
        <v>-29361.089999999851</v>
      </c>
      <c r="D6" s="31">
        <v>-497207.41</v>
      </c>
      <c r="E6" s="31">
        <v>-820.90000000005239</v>
      </c>
      <c r="F6" s="31">
        <v>0</v>
      </c>
      <c r="G6" s="31">
        <v>-1505.8000000000466</v>
      </c>
      <c r="H6" s="31">
        <v>-4379.0900000000838</v>
      </c>
      <c r="I6" s="31">
        <v>204.06999999994878</v>
      </c>
      <c r="J6" s="31">
        <v>-242.2699999999968</v>
      </c>
      <c r="K6" s="31">
        <v>-48628.819999998435</v>
      </c>
      <c r="L6" s="31">
        <v>0</v>
      </c>
      <c r="M6" s="33">
        <f t="shared" ref="M6:M15" si="0">SUM(B6:L6)</f>
        <v>-712306.53999999515</v>
      </c>
      <c r="N6" s="8">
        <v>10087148.153269671</v>
      </c>
      <c r="Q6" s="9"/>
      <c r="R6" s="10"/>
    </row>
    <row r="7" spans="1:39" ht="29.25" customHeight="1" thickBot="1" x14ac:dyDescent="0.4">
      <c r="A7" s="7" t="s">
        <v>13</v>
      </c>
      <c r="B7" s="30">
        <v>2344147.1800000072</v>
      </c>
      <c r="C7" s="30">
        <v>527952.55999999493</v>
      </c>
      <c r="D7" s="30">
        <v>-2465911.33</v>
      </c>
      <c r="E7" s="30">
        <v>14760.810000000056</v>
      </c>
      <c r="F7" s="30">
        <v>0</v>
      </c>
      <c r="G7" s="30">
        <v>27076.210000000196</v>
      </c>
      <c r="H7" s="30">
        <v>78742.029999999329</v>
      </c>
      <c r="I7" s="30">
        <v>5899.519999999553</v>
      </c>
      <c r="J7" s="30">
        <v>4356.5400000000373</v>
      </c>
      <c r="K7" s="30">
        <v>874413.16000001132</v>
      </c>
      <c r="L7" s="30">
        <v>0</v>
      </c>
      <c r="M7" s="32">
        <f t="shared" si="0"/>
        <v>1411436.6800000125</v>
      </c>
      <c r="N7" s="8">
        <v>38195681.677823335</v>
      </c>
      <c r="Q7" s="9"/>
      <c r="R7" s="10"/>
    </row>
    <row r="8" spans="1:39" ht="29.25" customHeight="1" thickBot="1" x14ac:dyDescent="0.4">
      <c r="A8" s="11" t="s">
        <v>14</v>
      </c>
      <c r="B8" s="31">
        <v>-349214.31999999657</v>
      </c>
      <c r="C8" s="31">
        <v>-78650.610000000335</v>
      </c>
      <c r="D8" s="31">
        <v>-131401.16</v>
      </c>
      <c r="E8" s="31">
        <v>-2198.960000000021</v>
      </c>
      <c r="F8" s="31">
        <v>0</v>
      </c>
      <c r="G8" s="31">
        <v>-4033.6300000000629</v>
      </c>
      <c r="H8" s="31">
        <v>-11730.429999999935</v>
      </c>
      <c r="I8" s="31">
        <v>-34935.149999999907</v>
      </c>
      <c r="J8" s="31">
        <v>-649.03000000000611</v>
      </c>
      <c r="K8" s="31">
        <v>-130263.81999999844</v>
      </c>
      <c r="L8" s="31">
        <v>0</v>
      </c>
      <c r="M8" s="33">
        <f t="shared" si="0"/>
        <v>-743077.10999999545</v>
      </c>
      <c r="N8" s="8">
        <v>9452981.5911252405</v>
      </c>
      <c r="Q8" s="9"/>
      <c r="R8" s="10"/>
    </row>
    <row r="9" spans="1:39" ht="29.25" customHeight="1" thickBot="1" x14ac:dyDescent="0.4">
      <c r="A9" s="7" t="s">
        <v>15</v>
      </c>
      <c r="B9" s="30">
        <v>-3431309.3899999857</v>
      </c>
      <c r="C9" s="30">
        <v>-772804.95999999717</v>
      </c>
      <c r="D9" s="30">
        <v>6274857.9900000002</v>
      </c>
      <c r="E9" s="30">
        <v>-21606.519999999902</v>
      </c>
      <c r="F9" s="30">
        <v>0</v>
      </c>
      <c r="G9" s="30">
        <v>-39633.540000000037</v>
      </c>
      <c r="H9" s="30">
        <v>-115260.79000000004</v>
      </c>
      <c r="I9" s="30">
        <v>-200075.62000000011</v>
      </c>
      <c r="J9" s="30">
        <v>-6377.0499999999884</v>
      </c>
      <c r="K9" s="30">
        <v>-1279946.1099999994</v>
      </c>
      <c r="L9" s="30">
        <v>0</v>
      </c>
      <c r="M9" s="32">
        <f t="shared" si="0"/>
        <v>407844.0100000177</v>
      </c>
      <c r="N9" s="8">
        <v>46218312.012863129</v>
      </c>
      <c r="Q9" s="9"/>
      <c r="R9" s="10"/>
    </row>
    <row r="10" spans="1:39" ht="29.25" customHeight="1" thickBot="1" x14ac:dyDescent="0.4">
      <c r="A10" s="11" t="s">
        <v>16</v>
      </c>
      <c r="B10" s="31">
        <v>472211.69999999553</v>
      </c>
      <c r="C10" s="31">
        <v>106352.27000000142</v>
      </c>
      <c r="D10" s="31">
        <v>967822.99</v>
      </c>
      <c r="E10" s="31">
        <v>2973.460000000021</v>
      </c>
      <c r="F10" s="31">
        <v>0</v>
      </c>
      <c r="G10" s="31">
        <v>5454.3200000000652</v>
      </c>
      <c r="H10" s="31">
        <v>15862.020000000019</v>
      </c>
      <c r="I10" s="31">
        <v>168238.73000000021</v>
      </c>
      <c r="J10" s="31">
        <v>877.60000000000582</v>
      </c>
      <c r="K10" s="31">
        <v>176144.25999999791</v>
      </c>
      <c r="L10" s="31">
        <v>0</v>
      </c>
      <c r="M10" s="33">
        <f t="shared" si="0"/>
        <v>1915937.3499999952</v>
      </c>
      <c r="N10" s="8">
        <v>14290485.743763685</v>
      </c>
      <c r="Q10" s="9"/>
      <c r="R10" s="10"/>
    </row>
    <row r="11" spans="1:39" ht="29.25" customHeight="1" thickBot="1" x14ac:dyDescent="0.4">
      <c r="A11" s="7" t="s">
        <v>17</v>
      </c>
      <c r="B11" s="30">
        <v>532312.40999999642</v>
      </c>
      <c r="C11" s="30">
        <v>119888.25</v>
      </c>
      <c r="D11" s="30">
        <v>-490945.55</v>
      </c>
      <c r="E11" s="30">
        <v>3351.8999999999651</v>
      </c>
      <c r="F11" s="30">
        <v>0</v>
      </c>
      <c r="G11" s="30">
        <v>6148.4999999999418</v>
      </c>
      <c r="H11" s="30">
        <v>17880.85999999987</v>
      </c>
      <c r="I11" s="30">
        <v>20630.100000000093</v>
      </c>
      <c r="J11" s="30">
        <v>989.29999999998836</v>
      </c>
      <c r="K11" s="30">
        <v>198563.04000000097</v>
      </c>
      <c r="L11" s="30">
        <v>0</v>
      </c>
      <c r="M11" s="32">
        <f t="shared" si="0"/>
        <v>408818.80999999726</v>
      </c>
      <c r="N11" s="8">
        <v>10532812.624183219</v>
      </c>
      <c r="Q11" s="9"/>
      <c r="R11" s="10"/>
    </row>
    <row r="12" spans="1:39" ht="29.25" customHeight="1" thickBot="1" x14ac:dyDescent="0.4">
      <c r="A12" s="11" t="s">
        <v>18</v>
      </c>
      <c r="B12" s="31">
        <v>254460.19000000134</v>
      </c>
      <c r="C12" s="31">
        <v>57309.919999999925</v>
      </c>
      <c r="D12" s="31">
        <v>-119833.11</v>
      </c>
      <c r="E12" s="31">
        <v>1602.3100000000268</v>
      </c>
      <c r="F12" s="31">
        <v>0</v>
      </c>
      <c r="G12" s="31">
        <v>2939.1700000000419</v>
      </c>
      <c r="H12" s="31">
        <v>8547.5400000000373</v>
      </c>
      <c r="I12" s="31">
        <v>33624.900000000023</v>
      </c>
      <c r="J12" s="31">
        <v>472.91999999999825</v>
      </c>
      <c r="K12" s="31">
        <v>94918.679999999702</v>
      </c>
      <c r="L12" s="31">
        <v>0</v>
      </c>
      <c r="M12" s="33">
        <f t="shared" si="0"/>
        <v>334042.52000000112</v>
      </c>
      <c r="N12" s="8">
        <v>6514633.5508965496</v>
      </c>
      <c r="Q12" s="9"/>
      <c r="R12" s="10"/>
    </row>
    <row r="13" spans="1:39" ht="29.25" customHeight="1" thickBot="1" x14ac:dyDescent="0.4">
      <c r="A13" s="7" t="s">
        <v>19</v>
      </c>
      <c r="B13" s="30">
        <v>23058.730000004172</v>
      </c>
      <c r="C13" s="30">
        <v>5193.3399999989197</v>
      </c>
      <c r="D13" s="30">
        <v>-360930.54</v>
      </c>
      <c r="E13" s="30">
        <v>145.20000000001164</v>
      </c>
      <c r="F13" s="30">
        <v>0</v>
      </c>
      <c r="G13" s="30">
        <v>266.3399999999674</v>
      </c>
      <c r="H13" s="30">
        <v>774.56000000005588</v>
      </c>
      <c r="I13" s="30">
        <v>1735.5700000000652</v>
      </c>
      <c r="J13" s="30">
        <v>42.869999999995343</v>
      </c>
      <c r="K13" s="30">
        <v>8601.3699999991804</v>
      </c>
      <c r="L13" s="30">
        <v>0</v>
      </c>
      <c r="M13" s="32">
        <f t="shared" si="0"/>
        <v>-321112.55999999761</v>
      </c>
      <c r="N13" s="8">
        <v>8058342.1908190576</v>
      </c>
      <c r="Q13" s="9"/>
      <c r="R13" s="10"/>
    </row>
    <row r="14" spans="1:39" ht="29.25" customHeight="1" thickBot="1" x14ac:dyDescent="0.4">
      <c r="A14" s="11" t="s">
        <v>20</v>
      </c>
      <c r="B14" s="31">
        <v>341540.52999999747</v>
      </c>
      <c r="C14" s="31">
        <v>76922.289999999106</v>
      </c>
      <c r="D14" s="31">
        <v>-44091.33</v>
      </c>
      <c r="E14" s="31">
        <v>2150.6299999999756</v>
      </c>
      <c r="F14" s="31">
        <v>0</v>
      </c>
      <c r="G14" s="31">
        <v>3944.9899999999907</v>
      </c>
      <c r="H14" s="31">
        <v>11472.660000000033</v>
      </c>
      <c r="I14" s="31">
        <v>6610.3399999999965</v>
      </c>
      <c r="J14" s="31">
        <v>634.75</v>
      </c>
      <c r="K14" s="31">
        <v>127401.3599999994</v>
      </c>
      <c r="L14" s="31">
        <v>0</v>
      </c>
      <c r="M14" s="33">
        <f t="shared" si="0"/>
        <v>526586.2199999959</v>
      </c>
      <c r="N14" s="8">
        <v>7138102.7492167363</v>
      </c>
      <c r="Q14" s="9"/>
      <c r="R14" s="10"/>
    </row>
    <row r="15" spans="1:39" ht="29.25" customHeight="1" thickBot="1" x14ac:dyDescent="0.4">
      <c r="A15" s="7" t="s">
        <v>21</v>
      </c>
      <c r="B15" s="30">
        <v>92759.530000001192</v>
      </c>
      <c r="C15" s="30">
        <v>20891.469999999739</v>
      </c>
      <c r="D15" s="30">
        <v>-95126.85</v>
      </c>
      <c r="E15" s="30">
        <v>584.08999999998196</v>
      </c>
      <c r="F15" s="30">
        <v>0</v>
      </c>
      <c r="G15" s="30">
        <v>1071.4199999999837</v>
      </c>
      <c r="H15" s="30">
        <v>3115.8800000000047</v>
      </c>
      <c r="I15" s="30">
        <v>2315.039999999979</v>
      </c>
      <c r="J15" s="30">
        <v>172.38999999999942</v>
      </c>
      <c r="K15" s="30">
        <v>34601.129999999888</v>
      </c>
      <c r="L15" s="30">
        <v>0</v>
      </c>
      <c r="M15" s="32">
        <f t="shared" si="0"/>
        <v>60384.100000000763</v>
      </c>
      <c r="N15" s="8">
        <v>5572340.8719642879</v>
      </c>
      <c r="Q15" s="9"/>
      <c r="R15" s="10"/>
    </row>
    <row r="16" spans="1:39" s="17" customFormat="1" ht="42.75" customHeight="1" thickBot="1" x14ac:dyDescent="0.4">
      <c r="A16" s="12" t="s">
        <v>22</v>
      </c>
      <c r="B16" s="13">
        <f>SUM(B5:B15)</f>
        <v>-9.9999755620956421E-3</v>
      </c>
      <c r="C16" s="13">
        <f>SUM(C5:C15)</f>
        <v>-2.7939677238464355E-9</v>
      </c>
      <c r="D16" s="13">
        <f t="shared" ref="D16:L16" si="1">SUM(D5:D15)</f>
        <v>2827479.9300000006</v>
      </c>
      <c r="E16" s="13">
        <f t="shared" si="1"/>
        <v>-9.9999999365536496E-3</v>
      </c>
      <c r="F16" s="13">
        <f t="shared" si="1"/>
        <v>0</v>
      </c>
      <c r="G16" s="34">
        <f t="shared" si="1"/>
        <v>5.8207660913467407E-11</v>
      </c>
      <c r="H16" s="13">
        <f t="shared" si="1"/>
        <v>-6.9849193096160889E-10</v>
      </c>
      <c r="I16" s="13">
        <f t="shared" si="1"/>
        <v>-2.0372681319713593E-10</v>
      </c>
      <c r="J16" s="13">
        <f t="shared" si="1"/>
        <v>1.0000000023865141E-2</v>
      </c>
      <c r="K16" s="13">
        <f t="shared" si="1"/>
        <v>1.2107193470001221E-8</v>
      </c>
      <c r="L16" s="13">
        <f t="shared" si="1"/>
        <v>0</v>
      </c>
      <c r="M16" s="34">
        <f>SUM(M5:M15)</f>
        <v>2827479.9200000325</v>
      </c>
      <c r="N16" s="8"/>
      <c r="O16" s="14"/>
      <c r="P16" s="15"/>
      <c r="Q16" s="14"/>
      <c r="R16" s="16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</row>
    <row r="17" spans="1:39" ht="27" customHeight="1" x14ac:dyDescent="0.2">
      <c r="A17" s="41" t="s">
        <v>23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18"/>
    </row>
    <row r="18" spans="1:39" s="19" customFormat="1" ht="42" customHeight="1" x14ac:dyDescent="0.25">
      <c r="A18" s="43" t="s">
        <v>28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ht="31.5" customHeight="1" x14ac:dyDescent="0.2">
      <c r="A19" s="43" t="s">
        <v>27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39" x14ac:dyDescent="0.2">
      <c r="A20" s="21"/>
      <c r="B20" s="21"/>
      <c r="C20" s="21"/>
      <c r="D20" s="21"/>
      <c r="E20" s="21"/>
      <c r="F20" s="21"/>
      <c r="G20" s="21"/>
      <c r="H20" s="21"/>
      <c r="I20" s="21"/>
    </row>
    <row r="21" spans="1:39" ht="18" x14ac:dyDescent="0.25">
      <c r="A21" s="42"/>
      <c r="B21" s="42"/>
      <c r="C21" s="42"/>
      <c r="D21" s="22"/>
      <c r="E21" s="23"/>
      <c r="F21" s="24"/>
      <c r="G21" s="23"/>
      <c r="H21" s="23"/>
      <c r="I21" s="24"/>
      <c r="J21" s="23"/>
    </row>
    <row r="22" spans="1:39" ht="18" x14ac:dyDescent="0.25">
      <c r="A22" s="42"/>
      <c r="B22" s="42"/>
      <c r="C22" s="42"/>
      <c r="D22" s="22"/>
      <c r="E22" s="23"/>
      <c r="F22" s="24"/>
      <c r="G22" s="23"/>
      <c r="H22" s="23"/>
      <c r="I22" s="24"/>
      <c r="J22" s="23"/>
    </row>
    <row r="23" spans="1:39" s="1" customFormat="1" ht="18" x14ac:dyDescent="0.25">
      <c r="A23" s="42"/>
      <c r="B23" s="42"/>
      <c r="C23" s="42"/>
      <c r="D23" s="22"/>
      <c r="E23" s="23"/>
      <c r="F23" s="24"/>
      <c r="G23" s="23"/>
      <c r="H23" s="23"/>
      <c r="I23" s="24"/>
      <c r="J23" s="23"/>
    </row>
    <row r="24" spans="1:39" s="1" customFormat="1" ht="18" x14ac:dyDescent="0.25">
      <c r="A24" s="42"/>
      <c r="B24" s="42"/>
      <c r="C24" s="42"/>
      <c r="D24" s="22"/>
      <c r="E24" s="23"/>
      <c r="F24" s="24"/>
      <c r="G24" s="23"/>
      <c r="H24" s="23"/>
      <c r="I24" s="24"/>
      <c r="J24" s="23"/>
    </row>
    <row r="25" spans="1:39" s="1" customFormat="1" ht="18" x14ac:dyDescent="0.25">
      <c r="A25" s="42"/>
      <c r="B25" s="42"/>
      <c r="C25" s="42"/>
      <c r="D25" s="22"/>
      <c r="E25" s="23"/>
      <c r="F25" s="24"/>
      <c r="G25" s="23"/>
      <c r="H25" s="23"/>
      <c r="I25" s="24"/>
      <c r="J25" s="23"/>
    </row>
    <row r="26" spans="1:39" s="1" customFormat="1" ht="18" x14ac:dyDescent="0.25">
      <c r="A26" s="42"/>
      <c r="B26" s="42"/>
      <c r="C26" s="42"/>
      <c r="D26" s="22"/>
      <c r="E26" s="23"/>
      <c r="F26" s="24"/>
      <c r="G26" s="23"/>
      <c r="H26" s="23"/>
      <c r="I26" s="24"/>
      <c r="J26" s="23"/>
    </row>
    <row r="27" spans="1:39" s="1" customFormat="1" ht="18" x14ac:dyDescent="0.25">
      <c r="A27" s="42"/>
      <c r="B27" s="42"/>
      <c r="C27" s="42"/>
      <c r="D27" s="22"/>
      <c r="E27" s="23"/>
      <c r="F27" s="24"/>
      <c r="G27" s="23"/>
      <c r="H27" s="23"/>
      <c r="I27" s="24"/>
      <c r="J27" s="23"/>
    </row>
    <row r="28" spans="1:39" s="1" customFormat="1" ht="18" x14ac:dyDescent="0.25">
      <c r="A28" s="42"/>
      <c r="B28" s="42"/>
      <c r="C28" s="42"/>
      <c r="D28" s="22"/>
      <c r="E28" s="23"/>
      <c r="F28" s="24"/>
      <c r="G28" s="23"/>
      <c r="H28" s="23"/>
      <c r="I28" s="24"/>
      <c r="J28" s="23"/>
    </row>
    <row r="29" spans="1:39" s="1" customFormat="1" ht="18" x14ac:dyDescent="0.25">
      <c r="A29" s="42"/>
      <c r="B29" s="42"/>
      <c r="C29" s="42"/>
      <c r="D29" s="25"/>
      <c r="E29" s="23"/>
      <c r="F29" s="24"/>
      <c r="G29" s="23"/>
      <c r="H29" s="23"/>
      <c r="I29" s="24"/>
      <c r="J29" s="23"/>
    </row>
    <row r="30" spans="1:39" s="1" customFormat="1" ht="18" x14ac:dyDescent="0.25">
      <c r="A30" s="42"/>
      <c r="B30" s="42"/>
      <c r="C30" s="42"/>
      <c r="D30" s="22"/>
      <c r="E30" s="23"/>
      <c r="F30" s="24"/>
      <c r="G30" s="23"/>
      <c r="H30" s="23"/>
      <c r="I30" s="24"/>
      <c r="J30" s="23"/>
    </row>
    <row r="31" spans="1:39" s="1" customFormat="1" ht="18" x14ac:dyDescent="0.25">
      <c r="A31" s="21"/>
      <c r="B31" s="21"/>
      <c r="C31" s="21"/>
      <c r="D31" s="26"/>
      <c r="E31" s="26"/>
      <c r="F31" s="26"/>
      <c r="G31" s="26"/>
      <c r="H31" s="26"/>
      <c r="I31" s="26"/>
      <c r="J31" s="26"/>
    </row>
    <row r="32" spans="1:39" s="1" customFormat="1" ht="15.75" x14ac:dyDescent="0.25">
      <c r="A32" s="21"/>
      <c r="B32" s="21"/>
      <c r="C32" s="21"/>
      <c r="D32" s="27"/>
      <c r="E32" s="27"/>
      <c r="F32" s="23"/>
      <c r="G32" s="23"/>
      <c r="H32" s="23"/>
      <c r="I32" s="24"/>
    </row>
    <row r="33" spans="4:9" ht="15.75" x14ac:dyDescent="0.25">
      <c r="D33" s="28"/>
      <c r="E33" s="28"/>
      <c r="F33" s="28"/>
      <c r="G33" s="28"/>
      <c r="I33" s="29"/>
    </row>
  </sheetData>
  <mergeCells count="27">
    <mergeCell ref="A17:K17"/>
    <mergeCell ref="A28:C28"/>
    <mergeCell ref="A29:C29"/>
    <mergeCell ref="A30:C30"/>
    <mergeCell ref="A22:C22"/>
    <mergeCell ref="A23:C23"/>
    <mergeCell ref="A24:C24"/>
    <mergeCell ref="A25:C25"/>
    <mergeCell ref="A26:C26"/>
    <mergeCell ref="A27:C27"/>
    <mergeCell ref="A18:M18"/>
    <mergeCell ref="A21:C21"/>
    <mergeCell ref="A19:M19"/>
    <mergeCell ref="A1:N1"/>
    <mergeCell ref="A2:M2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7" right="0.7" top="0.75" bottom="0.75" header="0.3" footer="0.3"/>
  <pageSetup scale="35" orientation="landscape" r:id="rId1"/>
  <ignoredErrors>
    <ignoredError sqref="C16:D1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Matula</cp:lastModifiedBy>
  <cp:lastPrinted>2019-07-05T14:57:53Z</cp:lastPrinted>
  <dcterms:created xsi:type="dcterms:W3CDTF">2017-11-07T22:41:21Z</dcterms:created>
  <dcterms:modified xsi:type="dcterms:W3CDTF">2019-07-05T14:58:04Z</dcterms:modified>
</cp:coreProperties>
</file>